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065" activeTab="0"/>
  </bookViews>
  <sheets>
    <sheet name="LABORATOR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<sst xmlns="http://schemas.openxmlformats.org/spreadsheetml/2006/main" count="45" uniqueCount="44">
  <si>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CASA DE ASIGURARI DE SANATATE ARGES</t>
  </si>
  <si>
    <t xml:space="preserve">NUMAR PUNCTE AFERENTE CRITERIILOR DE REPARTIZARE A SUMELOR - SERVICII PARACLINICE DE LABORATOR </t>
  </si>
  <si>
    <t>Nr.crt.</t>
  </si>
  <si>
    <t>DENUMIRE FURNIZOR</t>
  </si>
  <si>
    <t>NR. PUNCTE CRITERIUL DE EVALUARE A RESURSELOR 
50%</t>
  </si>
  <si>
    <t>NR. PUNCTE  CRITERIUL DE CALITATE 
50%</t>
  </si>
  <si>
    <t>NR. PUNCTE EVALUAREA CAPACITĂȚII  RESURSELOR TEHNICE</t>
  </si>
  <si>
    <t>NR. PUNCTE LOGISTICA</t>
  </si>
  <si>
    <t>NR. PUNCTE RESURSE UMANE</t>
  </si>
  <si>
    <t>TOTAL</t>
  </si>
  <si>
    <t>NR. PUNCTE PENTRU SUBCRITERIUL ” ÎNDEPLINIREA CERINȚELOR PENTRU CALITATE ȘI COMPETENȚĂ”, ÎN CONFORMITATE CU SR EN ISO 15189
50%</t>
  </si>
  <si>
    <t>NR. PUNCTE PENTRU PARTICIPARE LA SCHEMELE DE INTERCOMPARARE LABORATOARE DE ANALIZE MEDICALE 
 50%</t>
  </si>
  <si>
    <t>5=2+3+4</t>
  </si>
  <si>
    <t>S.C AMBRA GRISEA S.R.L</t>
  </si>
  <si>
    <t>S.C CENTRUL  MEDICAL SIMONA</t>
  </si>
  <si>
    <t>MEDILAB MEDICAL CENTER  S.R.L</t>
  </si>
  <si>
    <t>S.C CENTRUL SANOVITAL S.R.L</t>
  </si>
  <si>
    <t xml:space="preserve">S.C CLINICA SANTE SRL </t>
  </si>
  <si>
    <t>S.C ECHO MED SANTE S.R.L</t>
  </si>
  <si>
    <t>S.C LABOR BIOMED S.R.L</t>
  </si>
  <si>
    <t>S.C MED CENTER PULS SRL</t>
  </si>
  <si>
    <t>S.C MEDICOVER IULIA S.R.L</t>
  </si>
  <si>
    <t>S.C NATISAN MEDICINA GENERALA SRL</t>
  </si>
  <si>
    <t xml:space="preserve">S.C PARGA SAT S.R.L </t>
  </si>
  <si>
    <t>SC CENTRUL MEDICAL UNIREA SRL</t>
  </si>
  <si>
    <t>ELITE MEDICAL S.R.L.</t>
  </si>
  <si>
    <t>SC SCM DR NECULA SRL</t>
  </si>
  <si>
    <t>S.C SOLOMED CLINIC S.R.L</t>
  </si>
  <si>
    <t>S.C SELF CONTROL S.R.L</t>
  </si>
  <si>
    <t xml:space="preserve">S.C CLUBUL SANATATII S.R.L </t>
  </si>
  <si>
    <t>SC MUNTENIA MEDICAL COMPETENCES SA</t>
  </si>
  <si>
    <t xml:space="preserve">SC NATISAN GRUP SRL </t>
  </si>
  <si>
    <t>SPITALUL DE BOLI CRONICE SI GERIATRIE STEFANESTI</t>
  </si>
  <si>
    <t>SPITALUL  PNEUMOFIZIOLOGIE LEORDENI</t>
  </si>
  <si>
    <t>SPITALUL DE PEDIATRIE PITESTI</t>
  </si>
  <si>
    <t>SPITALUL MUNICIPAL CAMPULUNG</t>
  </si>
  <si>
    <t>SPITALUL MUNICIPAL CURTEA DE ARGES</t>
  </si>
  <si>
    <t>SPITALUL JUDETEAN DE URGENTA PITESTI</t>
  </si>
  <si>
    <t>POSITUM MEDICA SRL</t>
  </si>
  <si>
    <t>SPITALUL ORASENESC REGELE CAROL I COSTESTI</t>
  </si>
  <si>
    <t>SPITALUL ORASENESC MIOVENI</t>
  </si>
  <si>
    <t>SPITALUL DE PSIHIATRIE SF. MARIA</t>
  </si>
  <si>
    <t>CENTRUL DE CERCETARE MEDICALA DERZELIUS SRL</t>
  </si>
  <si>
    <t xml:space="preserve"> POTRIVIT PREVEDERILOR ORDINULUI NR. 1068/627/2021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</si>
</sst>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3" fontId="35" fillId="0" borderId="0" applyFont="0" applyBorder="0" applyAlignment="0" applyProtection="0"/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14" fontId="19" fillId="0" borderId="10" xfId="55" applyNumberFormat="1" applyFont="1" applyBorder="1" applyAlignment="1">
      <alignment horizontal="center" vertical="center" wrapText="1"/>
    </xf>
    <xf numFmtId="2" fontId="20" fillId="0" borderId="0" xfId="55" applyNumberFormat="1" applyFont="1" applyAlignment="1">
      <alignment vertical="center"/>
    </xf>
    <xf numFmtId="2" fontId="20" fillId="0" borderId="0" xfId="55" applyNumberFormat="1" applyFont="1" applyAlignment="1">
      <alignment vertical="center" wrapText="1"/>
    </xf>
    <xf numFmtId="4" fontId="20" fillId="0" borderId="0" xfId="55" applyNumberFormat="1" applyFont="1" applyAlignment="1">
      <alignment vertical="center"/>
    </xf>
    <xf numFmtId="0" fontId="21" fillId="0" borderId="0" xfId="0" applyFont="1" applyAlignment="1">
      <alignment/>
    </xf>
    <xf numFmtId="14" fontId="20" fillId="0" borderId="0" xfId="55" applyNumberFormat="1" applyFont="1" applyAlignment="1">
      <alignment horizontal="left" vertical="center" wrapText="1"/>
    </xf>
    <xf numFmtId="0" fontId="19" fillId="0" borderId="0" xfId="55" applyNumberFormat="1" applyFont="1" applyAlignment="1">
      <alignment vertical="center" wrapText="1"/>
    </xf>
    <xf numFmtId="14" fontId="19" fillId="0" borderId="0" xfId="55" applyNumberFormat="1" applyFont="1" applyAlignment="1">
      <alignment vertical="center" wrapText="1"/>
    </xf>
    <xf numFmtId="2" fontId="19" fillId="0" borderId="0" xfId="55" applyNumberFormat="1" applyFont="1" applyAlignment="1">
      <alignment vertical="center"/>
    </xf>
    <xf numFmtId="0" fontId="20" fillId="0" borderId="0" xfId="55" applyNumberFormat="1" applyFont="1" applyAlignment="1">
      <alignment horizontal="center" vertical="center"/>
    </xf>
    <xf numFmtId="0" fontId="21" fillId="0" borderId="10" xfId="0" applyFont="1" applyBorder="1" applyAlignment="1">
      <alignment/>
    </xf>
    <xf numFmtId="4" fontId="19" fillId="0" borderId="0" xfId="57" applyNumberFormat="1" applyFont="1" applyAlignment="1">
      <alignment vertical="center"/>
    </xf>
    <xf numFmtId="4" fontId="20" fillId="0" borderId="0" xfId="57" applyNumberFormat="1" applyFont="1" applyAlignment="1">
      <alignment vertical="center"/>
    </xf>
    <xf numFmtId="0" fontId="20" fillId="0" borderId="11" xfId="57" applyFont="1" applyBorder="1" applyAlignment="1">
      <alignment horizontal="center" vertical="center" wrapText="1"/>
    </xf>
    <xf numFmtId="0" fontId="20" fillId="0" borderId="11" xfId="58" applyFont="1" applyBorder="1" applyAlignment="1">
      <alignment horizontal="center" vertical="center" wrapText="1"/>
    </xf>
    <xf numFmtId="4" fontId="20" fillId="0" borderId="11" xfId="57" applyNumberFormat="1" applyFont="1" applyBorder="1" applyAlignment="1">
      <alignment horizontal="center" vertical="center" wrapText="1"/>
    </xf>
    <xf numFmtId="4" fontId="20" fillId="0" borderId="11" xfId="57" applyNumberFormat="1" applyFont="1" applyBorder="1" applyAlignment="1">
      <alignment horizontal="center" vertical="center" wrapText="1"/>
    </xf>
    <xf numFmtId="1" fontId="22" fillId="0" borderId="11" xfId="55" applyNumberFormat="1" applyFont="1" applyBorder="1" applyAlignment="1">
      <alignment horizontal="center" vertical="center" wrapText="1"/>
    </xf>
    <xf numFmtId="1" fontId="20" fillId="0" borderId="11" xfId="58" applyNumberFormat="1" applyFont="1" applyBorder="1" applyAlignment="1">
      <alignment horizontal="center" vertical="center" wrapText="1"/>
    </xf>
    <xf numFmtId="1" fontId="20" fillId="0" borderId="11" xfId="57" applyNumberFormat="1" applyFont="1" applyBorder="1" applyAlignment="1">
      <alignment horizontal="center" vertical="center" wrapText="1"/>
    </xf>
    <xf numFmtId="0" fontId="19" fillId="0" borderId="11" xfId="55" applyNumberFormat="1" applyFont="1" applyBorder="1" applyAlignment="1">
      <alignment horizontal="center" vertical="center" wrapText="1"/>
    </xf>
    <xf numFmtId="0" fontId="19" fillId="33" borderId="12" xfId="56" applyFont="1" applyFill="1" applyBorder="1" applyAlignment="1">
      <alignment horizontal="left" vertical="center"/>
    </xf>
    <xf numFmtId="4" fontId="19" fillId="0" borderId="11" xfId="57" applyNumberFormat="1" applyFont="1" applyBorder="1" applyAlignment="1">
      <alignment horizontal="center" vertical="center" wrapText="1"/>
    </xf>
    <xf numFmtId="1" fontId="19" fillId="0" borderId="11" xfId="57" applyNumberFormat="1" applyFont="1" applyBorder="1" applyAlignment="1">
      <alignment horizontal="center" vertical="center" wrapText="1"/>
    </xf>
    <xf numFmtId="4" fontId="19" fillId="34" borderId="11" xfId="57" applyNumberFormat="1" applyFont="1" applyFill="1" applyBorder="1" applyAlignment="1">
      <alignment horizontal="center" vertical="center" wrapText="1"/>
    </xf>
    <xf numFmtId="0" fontId="19" fillId="34" borderId="11" xfId="56" applyFont="1" applyFill="1" applyBorder="1" applyAlignment="1">
      <alignment horizontal="center"/>
    </xf>
    <xf numFmtId="0" fontId="19" fillId="33" borderId="12" xfId="56" applyFont="1" applyFill="1" applyBorder="1" applyAlignment="1">
      <alignment vertical="center"/>
    </xf>
    <xf numFmtId="1" fontId="19" fillId="34" borderId="11" xfId="57" applyNumberFormat="1" applyFont="1" applyFill="1" applyBorder="1" applyAlignment="1">
      <alignment horizontal="center" vertical="center" wrapText="1"/>
    </xf>
    <xf numFmtId="3" fontId="19" fillId="0" borderId="11" xfId="57" applyNumberFormat="1" applyFont="1" applyBorder="1" applyAlignment="1">
      <alignment horizontal="center" vertical="center" wrapText="1"/>
    </xf>
    <xf numFmtId="4" fontId="19" fillId="34" borderId="11" xfId="56" applyNumberFormat="1" applyFont="1" applyFill="1" applyBorder="1" applyAlignment="1">
      <alignment horizontal="center"/>
    </xf>
    <xf numFmtId="1" fontId="19" fillId="34" borderId="11" xfId="56" applyNumberFormat="1" applyFont="1" applyFill="1" applyBorder="1" applyAlignment="1">
      <alignment horizontal="center"/>
    </xf>
    <xf numFmtId="0" fontId="21" fillId="34" borderId="0" xfId="0" applyFont="1" applyFill="1" applyAlignment="1">
      <alignment/>
    </xf>
    <xf numFmtId="0" fontId="19" fillId="34" borderId="13" xfId="56" applyFont="1" applyFill="1" applyBorder="1" applyAlignment="1">
      <alignment horizontal="center"/>
    </xf>
    <xf numFmtId="0" fontId="19" fillId="33" borderId="11" xfId="56" applyFont="1" applyFill="1" applyBorder="1" applyAlignment="1">
      <alignment horizontal="left" vertical="center" wrapText="1"/>
    </xf>
    <xf numFmtId="0" fontId="19" fillId="33" borderId="11" xfId="56" applyFont="1" applyFill="1" applyBorder="1" applyAlignment="1">
      <alignment horizontal="left" vertical="center"/>
    </xf>
    <xf numFmtId="0" fontId="19" fillId="34" borderId="11" xfId="56" applyFont="1" applyFill="1" applyBorder="1" applyAlignment="1">
      <alignment horizontal="left" vertical="center"/>
    </xf>
    <xf numFmtId="0" fontId="19" fillId="34" borderId="11" xfId="56" applyFont="1" applyFill="1" applyBorder="1" applyAlignment="1">
      <alignment vertical="center"/>
    </xf>
    <xf numFmtId="0" fontId="19" fillId="33" borderId="11" xfId="56" applyFont="1" applyFill="1" applyBorder="1" applyAlignment="1">
      <alignment horizontal="center"/>
    </xf>
    <xf numFmtId="0" fontId="19" fillId="33" borderId="13" xfId="56" applyFont="1" applyFill="1" applyBorder="1" applyAlignment="1">
      <alignment horizontal="left" vertical="center"/>
    </xf>
    <xf numFmtId="0" fontId="19" fillId="34" borderId="14" xfId="56" applyFont="1" applyFill="1" applyBorder="1" applyAlignment="1">
      <alignment horizontal="center"/>
    </xf>
    <xf numFmtId="0" fontId="19" fillId="33" borderId="11" xfId="56" applyFont="1" applyFill="1" applyBorder="1">
      <alignment/>
    </xf>
    <xf numFmtId="4" fontId="19" fillId="33" borderId="11" xfId="57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19" fillId="0" borderId="14" xfId="55" applyNumberFormat="1" applyFont="1" applyBorder="1" applyAlignment="1">
      <alignment horizontal="center" vertical="center" wrapText="1"/>
    </xf>
    <xf numFmtId="0" fontId="19" fillId="34" borderId="14" xfId="56" applyFont="1" applyFill="1" applyBorder="1" applyAlignment="1">
      <alignment vertical="center"/>
    </xf>
    <xf numFmtId="1" fontId="19" fillId="34" borderId="14" xfId="57" applyNumberFormat="1" applyFont="1" applyFill="1" applyBorder="1" applyAlignment="1">
      <alignment horizontal="center" vertical="center" wrapText="1"/>
    </xf>
    <xf numFmtId="4" fontId="19" fillId="34" borderId="14" xfId="57" applyNumberFormat="1" applyFont="1" applyFill="1" applyBorder="1" applyAlignment="1">
      <alignment horizontal="center" vertical="center" wrapText="1"/>
    </xf>
    <xf numFmtId="4" fontId="19" fillId="0" borderId="14" xfId="57" applyNumberFormat="1" applyFont="1" applyBorder="1" applyAlignment="1">
      <alignment horizontal="center" vertical="center" wrapText="1"/>
    </xf>
    <xf numFmtId="3" fontId="19" fillId="0" borderId="14" xfId="57" applyNumberFormat="1" applyFont="1" applyBorder="1" applyAlignment="1">
      <alignment horizontal="center" vertical="center" wrapText="1"/>
    </xf>
    <xf numFmtId="0" fontId="20" fillId="0" borderId="15" xfId="57" applyFont="1" applyBorder="1" applyAlignment="1">
      <alignment horizontal="center" vertical="center"/>
    </xf>
    <xf numFmtId="0" fontId="20" fillId="0" borderId="16" xfId="57" applyFont="1" applyBorder="1" applyAlignment="1">
      <alignment horizontal="center" vertical="center"/>
    </xf>
    <xf numFmtId="4" fontId="20" fillId="0" borderId="16" xfId="57" applyNumberFormat="1" applyFont="1" applyBorder="1" applyAlignment="1">
      <alignment horizontal="center" vertical="center"/>
    </xf>
    <xf numFmtId="4" fontId="20" fillId="0" borderId="17" xfId="57" applyNumberFormat="1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5" xfId="56"/>
    <cellStyle name="Normal__evaluare_laboratoare_06_ian_2007" xfId="57"/>
    <cellStyle name="Normal_adresabilit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9.140625" style="5" customWidth="1"/>
    <col min="2" max="2" width="52.00390625" style="5" customWidth="1"/>
    <col min="3" max="3" width="16.28125" style="5" customWidth="1"/>
    <col min="4" max="4" width="13.421875" style="5" customWidth="1"/>
    <col min="5" max="5" width="13.00390625" style="5" customWidth="1"/>
    <col min="6" max="6" width="13.421875" style="5" customWidth="1"/>
    <col min="7" max="7" width="12.8515625" style="5" customWidth="1"/>
    <col min="8" max="8" width="11.28125" style="5" customWidth="1"/>
    <col min="9" max="16384" width="9.140625" style="5" customWidth="1"/>
  </cols>
  <sheetData>
    <row r="1" spans="1:8" ht="12.75">
      <c r="A1" s="2" t="s">
        <v>0</v>
      </c>
      <c r="B1" s="3"/>
      <c r="C1" s="3"/>
      <c r="D1" s="3"/>
      <c r="E1" s="3"/>
      <c r="F1" s="3"/>
      <c r="G1" s="4"/>
      <c r="H1" s="4"/>
    </row>
    <row r="2" spans="1:8" ht="12.75">
      <c r="A2" s="6">
        <v>44494</v>
      </c>
      <c r="B2" s="6"/>
      <c r="C2" s="7"/>
      <c r="D2" s="8"/>
      <c r="E2" s="7"/>
      <c r="F2" s="7"/>
      <c r="G2" s="4"/>
      <c r="H2" s="4"/>
    </row>
    <row r="3" spans="1:8" ht="12.75">
      <c r="A3" s="3"/>
      <c r="C3" s="7"/>
      <c r="D3" s="7"/>
      <c r="E3" s="7"/>
      <c r="F3" s="7"/>
      <c r="G3" s="2"/>
      <c r="H3" s="9"/>
    </row>
    <row r="4" spans="1:8" ht="12.75">
      <c r="A4" s="10" t="s">
        <v>1</v>
      </c>
      <c r="B4" s="10"/>
      <c r="C4" s="10"/>
      <c r="D4" s="10"/>
      <c r="E4" s="10"/>
      <c r="F4" s="10"/>
      <c r="G4" s="10"/>
      <c r="H4" s="10"/>
    </row>
    <row r="5" spans="1:8" ht="12.75">
      <c r="A5" s="10" t="s">
        <v>43</v>
      </c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"/>
      <c r="D6" s="1"/>
      <c r="E6" s="1"/>
      <c r="F6" s="12"/>
      <c r="G6" s="12"/>
      <c r="H6" s="13"/>
    </row>
    <row r="7" spans="1:8" ht="32.25" customHeight="1">
      <c r="A7" s="14" t="s">
        <v>2</v>
      </c>
      <c r="B7" s="15" t="s">
        <v>3</v>
      </c>
      <c r="C7" s="16" t="s">
        <v>4</v>
      </c>
      <c r="D7" s="16"/>
      <c r="E7" s="16"/>
      <c r="F7" s="16"/>
      <c r="G7" s="16" t="s">
        <v>5</v>
      </c>
      <c r="H7" s="16"/>
    </row>
    <row r="8" spans="1:8" ht="60.75" customHeight="1">
      <c r="A8" s="14"/>
      <c r="B8" s="15"/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7" t="s">
        <v>11</v>
      </c>
    </row>
    <row r="9" spans="1:8" ht="22.5" customHeight="1">
      <c r="A9" s="18">
        <v>0</v>
      </c>
      <c r="B9" s="19">
        <v>1</v>
      </c>
      <c r="C9" s="20">
        <v>2</v>
      </c>
      <c r="D9" s="20">
        <v>3</v>
      </c>
      <c r="E9" s="20">
        <v>4</v>
      </c>
      <c r="F9" s="20" t="s">
        <v>12</v>
      </c>
      <c r="G9" s="20">
        <v>7</v>
      </c>
      <c r="H9" s="20">
        <v>8</v>
      </c>
    </row>
    <row r="10" spans="1:8" ht="15" customHeight="1">
      <c r="A10" s="21">
        <v>1</v>
      </c>
      <c r="B10" s="22" t="s">
        <v>13</v>
      </c>
      <c r="C10" s="23">
        <v>541</v>
      </c>
      <c r="D10" s="24">
        <v>24</v>
      </c>
      <c r="E10" s="25">
        <v>214.94</v>
      </c>
      <c r="F10" s="23">
        <f>SUM(C10:E10)</f>
        <v>779.94</v>
      </c>
      <c r="G10" s="26">
        <v>159</v>
      </c>
      <c r="H10" s="26">
        <v>1312</v>
      </c>
    </row>
    <row r="11" spans="1:8" ht="12.75">
      <c r="A11" s="21">
        <v>2</v>
      </c>
      <c r="B11" s="27" t="s">
        <v>14</v>
      </c>
      <c r="C11" s="26">
        <v>590.8</v>
      </c>
      <c r="D11" s="28">
        <v>15</v>
      </c>
      <c r="E11" s="26">
        <v>59.28</v>
      </c>
      <c r="F11" s="23">
        <f aca="true" t="shared" si="0" ref="F11:F39">SUM(C11:E11)</f>
        <v>665.0799999999999</v>
      </c>
      <c r="G11" s="26">
        <v>141</v>
      </c>
      <c r="H11" s="26">
        <v>572</v>
      </c>
    </row>
    <row r="12" spans="1:8" ht="12.75">
      <c r="A12" s="21">
        <v>3</v>
      </c>
      <c r="B12" s="22" t="s">
        <v>15</v>
      </c>
      <c r="C12" s="26">
        <v>854.2</v>
      </c>
      <c r="D12" s="28">
        <v>24</v>
      </c>
      <c r="E12" s="25">
        <v>233.7</v>
      </c>
      <c r="F12" s="23">
        <f t="shared" si="0"/>
        <v>1111.9</v>
      </c>
      <c r="G12" s="29">
        <v>139</v>
      </c>
      <c r="H12" s="29">
        <v>718</v>
      </c>
    </row>
    <row r="13" spans="1:8" s="32" customFormat="1" ht="12.75">
      <c r="A13" s="21">
        <v>4</v>
      </c>
      <c r="B13" s="22" t="s">
        <v>16</v>
      </c>
      <c r="C13" s="30">
        <v>988.12</v>
      </c>
      <c r="D13" s="31">
        <v>20</v>
      </c>
      <c r="E13" s="26">
        <v>102.14</v>
      </c>
      <c r="F13" s="23">
        <f t="shared" si="0"/>
        <v>1110.26</v>
      </c>
      <c r="G13" s="26">
        <v>147</v>
      </c>
      <c r="H13" s="26">
        <v>735</v>
      </c>
    </row>
    <row r="14" spans="1:8" ht="12.75">
      <c r="A14" s="21">
        <v>5</v>
      </c>
      <c r="B14" s="22" t="s">
        <v>17</v>
      </c>
      <c r="C14" s="26">
        <v>680.6</v>
      </c>
      <c r="D14" s="26">
        <v>24</v>
      </c>
      <c r="E14" s="26">
        <v>115</v>
      </c>
      <c r="F14" s="23">
        <f t="shared" si="0"/>
        <v>819.6</v>
      </c>
      <c r="G14" s="26">
        <v>136</v>
      </c>
      <c r="H14" s="26">
        <v>714.5</v>
      </c>
    </row>
    <row r="15" spans="1:8" ht="12.75">
      <c r="A15" s="21">
        <v>6</v>
      </c>
      <c r="B15" s="22" t="s">
        <v>18</v>
      </c>
      <c r="C15" s="26">
        <v>613.1</v>
      </c>
      <c r="D15" s="26">
        <v>24</v>
      </c>
      <c r="E15" s="26">
        <v>210.33</v>
      </c>
      <c r="F15" s="23">
        <f t="shared" si="0"/>
        <v>847.4300000000001</v>
      </c>
      <c r="G15" s="26">
        <v>153</v>
      </c>
      <c r="H15" s="26">
        <v>848</v>
      </c>
    </row>
    <row r="16" spans="1:8" ht="12.75">
      <c r="A16" s="21">
        <v>7</v>
      </c>
      <c r="B16" s="22" t="s">
        <v>19</v>
      </c>
      <c r="C16" s="26">
        <v>505.2</v>
      </c>
      <c r="D16" s="26">
        <v>20</v>
      </c>
      <c r="E16" s="26">
        <v>83</v>
      </c>
      <c r="F16" s="23">
        <f t="shared" si="0"/>
        <v>608.2</v>
      </c>
      <c r="G16" s="26">
        <v>106</v>
      </c>
      <c r="H16" s="26">
        <v>634</v>
      </c>
    </row>
    <row r="17" spans="1:8" s="32" customFormat="1" ht="12.75">
      <c r="A17" s="21">
        <v>8</v>
      </c>
      <c r="B17" s="22" t="s">
        <v>20</v>
      </c>
      <c r="C17" s="26">
        <v>637</v>
      </c>
      <c r="D17" s="26">
        <v>13</v>
      </c>
      <c r="E17" s="26">
        <v>69.28</v>
      </c>
      <c r="F17" s="23">
        <f t="shared" si="0"/>
        <v>719.28</v>
      </c>
      <c r="G17" s="26">
        <v>119</v>
      </c>
      <c r="H17" s="26">
        <v>481</v>
      </c>
    </row>
    <row r="18" spans="1:8" s="32" customFormat="1" ht="12.75">
      <c r="A18" s="21">
        <v>9</v>
      </c>
      <c r="B18" s="22" t="s">
        <v>21</v>
      </c>
      <c r="C18" s="26">
        <v>533.52</v>
      </c>
      <c r="D18" s="33">
        <v>24</v>
      </c>
      <c r="E18" s="26">
        <v>103</v>
      </c>
      <c r="F18" s="23">
        <f t="shared" si="0"/>
        <v>660.52</v>
      </c>
      <c r="G18" s="26">
        <v>142</v>
      </c>
      <c r="H18" s="26">
        <v>1238</v>
      </c>
    </row>
    <row r="19" spans="1:8" s="32" customFormat="1" ht="12.75">
      <c r="A19" s="21">
        <v>10</v>
      </c>
      <c r="B19" s="34" t="s">
        <v>23</v>
      </c>
      <c r="C19" s="26">
        <v>830.96</v>
      </c>
      <c r="D19" s="26">
        <v>24</v>
      </c>
      <c r="E19" s="26">
        <v>131</v>
      </c>
      <c r="F19" s="23">
        <v>955.96</v>
      </c>
      <c r="G19" s="26">
        <v>156</v>
      </c>
      <c r="H19" s="26">
        <v>876</v>
      </c>
    </row>
    <row r="20" spans="1:8" ht="12.75">
      <c r="A20" s="21">
        <v>11</v>
      </c>
      <c r="B20" s="35" t="s">
        <v>24</v>
      </c>
      <c r="C20" s="26">
        <v>331.8</v>
      </c>
      <c r="D20" s="26">
        <v>24</v>
      </c>
      <c r="E20" s="26">
        <v>110</v>
      </c>
      <c r="F20" s="23">
        <f t="shared" si="0"/>
        <v>465.8</v>
      </c>
      <c r="G20" s="29">
        <v>115</v>
      </c>
      <c r="H20" s="26">
        <v>470</v>
      </c>
    </row>
    <row r="21" spans="1:8" ht="12.75">
      <c r="A21" s="21">
        <v>12</v>
      </c>
      <c r="B21" s="35" t="s">
        <v>25</v>
      </c>
      <c r="C21" s="26">
        <v>743.82</v>
      </c>
      <c r="D21" s="26">
        <v>24</v>
      </c>
      <c r="E21" s="26">
        <v>92.84</v>
      </c>
      <c r="F21" s="23">
        <f t="shared" si="0"/>
        <v>860.6600000000001</v>
      </c>
      <c r="G21" s="26">
        <v>157</v>
      </c>
      <c r="H21" s="26">
        <v>694</v>
      </c>
    </row>
    <row r="22" spans="1:8" ht="12.75">
      <c r="A22" s="21">
        <v>13</v>
      </c>
      <c r="B22" s="36" t="s">
        <v>38</v>
      </c>
      <c r="C22" s="26">
        <v>387</v>
      </c>
      <c r="D22" s="26">
        <v>20</v>
      </c>
      <c r="E22" s="26">
        <v>50</v>
      </c>
      <c r="F22" s="23">
        <f t="shared" si="0"/>
        <v>457</v>
      </c>
      <c r="G22" s="26">
        <v>71</v>
      </c>
      <c r="H22" s="26">
        <v>340</v>
      </c>
    </row>
    <row r="23" spans="1:8" ht="12.75">
      <c r="A23" s="21">
        <v>14</v>
      </c>
      <c r="B23" s="37" t="s">
        <v>42</v>
      </c>
      <c r="C23" s="26">
        <v>262</v>
      </c>
      <c r="D23" s="26">
        <v>13</v>
      </c>
      <c r="E23" s="26">
        <v>80</v>
      </c>
      <c r="F23" s="23">
        <f t="shared" si="0"/>
        <v>355</v>
      </c>
      <c r="G23" s="26">
        <v>156</v>
      </c>
      <c r="H23" s="26">
        <v>630</v>
      </c>
    </row>
    <row r="24" spans="1:8" ht="12.75">
      <c r="A24" s="21">
        <v>15</v>
      </c>
      <c r="B24" s="35" t="s">
        <v>22</v>
      </c>
      <c r="C24" s="26">
        <v>254</v>
      </c>
      <c r="D24" s="26">
        <v>24</v>
      </c>
      <c r="E24" s="26">
        <v>76.42</v>
      </c>
      <c r="F24" s="23">
        <f t="shared" si="0"/>
        <v>354.42</v>
      </c>
      <c r="G24" s="26">
        <v>103</v>
      </c>
      <c r="H24" s="26">
        <v>544</v>
      </c>
    </row>
    <row r="25" spans="1:8" ht="12.75">
      <c r="A25" s="21">
        <v>16</v>
      </c>
      <c r="B25" s="35" t="s">
        <v>26</v>
      </c>
      <c r="C25" s="26">
        <v>195</v>
      </c>
      <c r="D25" s="26">
        <v>15</v>
      </c>
      <c r="E25" s="26">
        <v>60</v>
      </c>
      <c r="F25" s="23">
        <f t="shared" si="0"/>
        <v>270</v>
      </c>
      <c r="G25" s="26">
        <v>77</v>
      </c>
      <c r="H25" s="26">
        <v>481</v>
      </c>
    </row>
    <row r="26" spans="1:8" s="32" customFormat="1" ht="12.75">
      <c r="A26" s="21">
        <v>17</v>
      </c>
      <c r="B26" s="34" t="s">
        <v>27</v>
      </c>
      <c r="C26" s="38">
        <v>564.8</v>
      </c>
      <c r="D26" s="26">
        <v>24</v>
      </c>
      <c r="E26" s="26">
        <v>155</v>
      </c>
      <c r="F26" s="23">
        <f t="shared" si="0"/>
        <v>743.8</v>
      </c>
      <c r="G26" s="26">
        <v>88</v>
      </c>
      <c r="H26" s="26">
        <v>814</v>
      </c>
    </row>
    <row r="27" spans="1:8" s="32" customFormat="1" ht="12.75">
      <c r="A27" s="21">
        <v>18</v>
      </c>
      <c r="B27" s="35" t="s">
        <v>28</v>
      </c>
      <c r="C27" s="26">
        <v>601.92</v>
      </c>
      <c r="D27" s="26">
        <v>24</v>
      </c>
      <c r="E27" s="26">
        <v>133</v>
      </c>
      <c r="F27" s="23">
        <f t="shared" si="0"/>
        <v>758.92</v>
      </c>
      <c r="G27" s="26">
        <v>95</v>
      </c>
      <c r="H27" s="26">
        <v>414</v>
      </c>
    </row>
    <row r="28" spans="1:8" s="32" customFormat="1" ht="12.75">
      <c r="A28" s="21">
        <v>19</v>
      </c>
      <c r="B28" s="35" t="s">
        <v>29</v>
      </c>
      <c r="C28" s="38">
        <v>614.2</v>
      </c>
      <c r="D28" s="26">
        <v>20</v>
      </c>
      <c r="E28" s="26">
        <v>136</v>
      </c>
      <c r="F28" s="23">
        <f t="shared" si="0"/>
        <v>770.2</v>
      </c>
      <c r="G28" s="26">
        <v>155</v>
      </c>
      <c r="H28" s="26">
        <v>640</v>
      </c>
    </row>
    <row r="29" spans="1:8" s="32" customFormat="1" ht="12.75">
      <c r="A29" s="21">
        <v>20</v>
      </c>
      <c r="B29" s="35" t="s">
        <v>30</v>
      </c>
      <c r="C29" s="26">
        <v>255.12</v>
      </c>
      <c r="D29" s="26">
        <v>24</v>
      </c>
      <c r="E29" s="26">
        <v>133</v>
      </c>
      <c r="F29" s="23">
        <f t="shared" si="0"/>
        <v>412.12</v>
      </c>
      <c r="G29" s="26">
        <v>122</v>
      </c>
      <c r="H29" s="26">
        <v>404</v>
      </c>
    </row>
    <row r="30" spans="1:8" s="32" customFormat="1" ht="12.75">
      <c r="A30" s="21">
        <v>21</v>
      </c>
      <c r="B30" s="39" t="s">
        <v>31</v>
      </c>
      <c r="C30" s="26">
        <v>524.6</v>
      </c>
      <c r="D30" s="26">
        <v>24</v>
      </c>
      <c r="E30" s="26">
        <v>110.7</v>
      </c>
      <c r="F30" s="23">
        <f t="shared" si="0"/>
        <v>659.3000000000001</v>
      </c>
      <c r="G30" s="26">
        <v>62</v>
      </c>
      <c r="H30" s="26">
        <v>471.5</v>
      </c>
    </row>
    <row r="31" spans="1:8" s="32" customFormat="1" ht="12.75">
      <c r="A31" s="21">
        <v>22</v>
      </c>
      <c r="B31" s="35" t="s">
        <v>32</v>
      </c>
      <c r="C31" s="26">
        <v>392.6</v>
      </c>
      <c r="D31" s="26">
        <v>20</v>
      </c>
      <c r="E31" s="26">
        <v>122</v>
      </c>
      <c r="F31" s="23">
        <f t="shared" si="0"/>
        <v>534.6</v>
      </c>
      <c r="G31" s="26">
        <v>95</v>
      </c>
      <c r="H31" s="26">
        <v>412</v>
      </c>
    </row>
    <row r="32" spans="1:8" s="32" customFormat="1" ht="12.75">
      <c r="A32" s="21">
        <v>23</v>
      </c>
      <c r="B32" s="35" t="s">
        <v>33</v>
      </c>
      <c r="C32" s="26">
        <v>168.64</v>
      </c>
      <c r="D32" s="26">
        <v>15</v>
      </c>
      <c r="E32" s="26">
        <v>111</v>
      </c>
      <c r="F32" s="23">
        <v>264.64</v>
      </c>
      <c r="G32" s="26">
        <v>88</v>
      </c>
      <c r="H32" s="26">
        <v>392</v>
      </c>
    </row>
    <row r="33" spans="1:8" s="32" customFormat="1" ht="12.75">
      <c r="A33" s="21">
        <v>24</v>
      </c>
      <c r="B33" s="35" t="s">
        <v>34</v>
      </c>
      <c r="C33" s="26">
        <v>567.2</v>
      </c>
      <c r="D33" s="40">
        <v>20</v>
      </c>
      <c r="E33" s="26">
        <v>218</v>
      </c>
      <c r="F33" s="23">
        <f t="shared" si="0"/>
        <v>805.2</v>
      </c>
      <c r="G33" s="40">
        <v>56</v>
      </c>
      <c r="H33" s="40">
        <v>296</v>
      </c>
    </row>
    <row r="34" spans="1:8" s="32" customFormat="1" ht="12.75">
      <c r="A34" s="21">
        <v>25</v>
      </c>
      <c r="B34" s="35" t="s">
        <v>35</v>
      </c>
      <c r="C34" s="26">
        <v>537.44</v>
      </c>
      <c r="D34" s="26">
        <v>20</v>
      </c>
      <c r="E34" s="26">
        <v>310.86</v>
      </c>
      <c r="F34" s="23">
        <f t="shared" si="0"/>
        <v>868.3000000000001</v>
      </c>
      <c r="G34" s="26">
        <v>118</v>
      </c>
      <c r="H34" s="26">
        <v>508</v>
      </c>
    </row>
    <row r="35" spans="1:8" s="32" customFormat="1" ht="12.75">
      <c r="A35" s="21">
        <v>26</v>
      </c>
      <c r="B35" s="41" t="s">
        <v>36</v>
      </c>
      <c r="C35" s="26">
        <v>358</v>
      </c>
      <c r="D35" s="26">
        <v>24</v>
      </c>
      <c r="E35" s="26">
        <v>224</v>
      </c>
      <c r="F35" s="23">
        <f t="shared" si="0"/>
        <v>606</v>
      </c>
      <c r="G35" s="26">
        <v>111</v>
      </c>
      <c r="H35" s="26">
        <v>476</v>
      </c>
    </row>
    <row r="36" spans="1:8" s="32" customFormat="1" ht="12.75">
      <c r="A36" s="21">
        <v>27</v>
      </c>
      <c r="B36" s="35" t="s">
        <v>37</v>
      </c>
      <c r="C36" s="23">
        <v>463</v>
      </c>
      <c r="D36" s="24">
        <v>20</v>
      </c>
      <c r="E36" s="42">
        <v>419.42</v>
      </c>
      <c r="F36" s="23">
        <f t="shared" si="0"/>
        <v>902.4200000000001</v>
      </c>
      <c r="G36" s="26">
        <v>67</v>
      </c>
      <c r="H36" s="26">
        <v>269</v>
      </c>
    </row>
    <row r="37" spans="1:8" s="32" customFormat="1" ht="12.75">
      <c r="A37" s="21">
        <v>28</v>
      </c>
      <c r="B37" s="36" t="s">
        <v>39</v>
      </c>
      <c r="C37" s="26">
        <v>435.36</v>
      </c>
      <c r="D37" s="28">
        <v>15</v>
      </c>
      <c r="E37" s="26">
        <v>92</v>
      </c>
      <c r="F37" s="23">
        <f t="shared" si="0"/>
        <v>542.36</v>
      </c>
      <c r="G37" s="26">
        <v>92</v>
      </c>
      <c r="H37" s="26">
        <v>480</v>
      </c>
    </row>
    <row r="38" spans="1:8" s="32" customFormat="1" ht="12.75">
      <c r="A38" s="21">
        <v>29</v>
      </c>
      <c r="B38" s="37" t="s">
        <v>40</v>
      </c>
      <c r="C38" s="38">
        <v>398.6</v>
      </c>
      <c r="D38" s="28">
        <v>20</v>
      </c>
      <c r="E38" s="25">
        <v>358</v>
      </c>
      <c r="F38" s="23">
        <f t="shared" si="0"/>
        <v>776.6</v>
      </c>
      <c r="G38" s="29">
        <v>130</v>
      </c>
      <c r="H38" s="29">
        <v>557</v>
      </c>
    </row>
    <row r="39" spans="1:8" s="32" customFormat="1" ht="13.5" thickBot="1">
      <c r="A39" s="45">
        <v>30</v>
      </c>
      <c r="B39" s="46" t="s">
        <v>41</v>
      </c>
      <c r="C39" s="40">
        <v>247</v>
      </c>
      <c r="D39" s="47">
        <v>20</v>
      </c>
      <c r="E39" s="48">
        <v>131</v>
      </c>
      <c r="F39" s="49">
        <f t="shared" si="0"/>
        <v>398</v>
      </c>
      <c r="G39" s="50">
        <v>68</v>
      </c>
      <c r="H39" s="50">
        <v>392</v>
      </c>
    </row>
    <row r="40" spans="1:8" ht="13.5" thickBot="1">
      <c r="A40" s="51"/>
      <c r="B40" s="52" t="s">
        <v>9</v>
      </c>
      <c r="C40" s="53">
        <f aca="true" t="shared" si="1" ref="C40:H40">SUM(C10:C39)</f>
        <v>15076.600000000002</v>
      </c>
      <c r="D40" s="53">
        <f t="shared" si="1"/>
        <v>622</v>
      </c>
      <c r="E40" s="53">
        <f t="shared" si="1"/>
        <v>4444.91</v>
      </c>
      <c r="F40" s="53">
        <f>SUM(F10:F39)</f>
        <v>20083.510000000002</v>
      </c>
      <c r="G40" s="53">
        <f t="shared" si="1"/>
        <v>3424</v>
      </c>
      <c r="H40" s="54">
        <f t="shared" si="1"/>
        <v>17813</v>
      </c>
    </row>
    <row r="41" spans="2:8" ht="12.75">
      <c r="B41" s="43"/>
      <c r="C41" s="43"/>
      <c r="D41" s="43"/>
      <c r="E41" s="43"/>
      <c r="F41" s="43"/>
      <c r="G41" s="43"/>
      <c r="H41" s="43"/>
    </row>
    <row r="42" spans="2:8" ht="12.75">
      <c r="B42" s="43"/>
      <c r="C42" s="43"/>
      <c r="D42" s="43"/>
      <c r="E42" s="43"/>
      <c r="F42" s="44"/>
      <c r="G42" s="43"/>
      <c r="H42" s="43"/>
    </row>
    <row r="43" ht="18.75" customHeight="1"/>
  </sheetData>
  <sheetProtection/>
  <mergeCells count="7">
    <mergeCell ref="A2:B2"/>
    <mergeCell ref="A4:H4"/>
    <mergeCell ref="A5:H5"/>
    <mergeCell ref="A6:B6"/>
    <mergeCell ref="C7:F7"/>
    <mergeCell ref="G7:H7"/>
    <mergeCell ref="C6:E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2</dc:creator>
  <cp:keywords/>
  <dc:description/>
  <cp:lastModifiedBy>Admin</cp:lastModifiedBy>
  <cp:lastPrinted>2021-10-15T14:08:28Z</cp:lastPrinted>
  <dcterms:created xsi:type="dcterms:W3CDTF">2021-07-25T12:18:16Z</dcterms:created>
  <dcterms:modified xsi:type="dcterms:W3CDTF">2021-10-25T08:02:40Z</dcterms:modified>
  <cp:category/>
  <cp:version/>
  <cp:contentType/>
  <cp:contentStatus/>
</cp:coreProperties>
</file>